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5" i="1" l="1"/>
  <c r="O6" i="1" s="1"/>
  <c r="N6" i="1" s="1"/>
  <c r="N10" i="1" s="1"/>
  <c r="O4" i="1"/>
  <c r="M6" i="1" l="1"/>
  <c r="O10" i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I13" i="1" s="1"/>
  <c r="H6" i="1"/>
  <c r="H10" i="1"/>
  <c r="H13" i="1" s="1"/>
  <c r="G6" i="1"/>
  <c r="G10" i="1" s="1"/>
  <c r="G13" i="1" s="1"/>
  <c r="F6" i="1"/>
  <c r="F10" i="1" s="1"/>
  <c r="E6" i="1"/>
  <c r="E10" i="1"/>
  <c r="E13" i="1"/>
  <c r="M10" i="1"/>
  <c r="L13" i="1" l="1"/>
  <c r="M13" i="1"/>
  <c r="L10" i="1"/>
  <c r="D7" i="1"/>
  <c r="F13" i="1"/>
  <c r="K13" i="1" s="1"/>
  <c r="K10" i="1"/>
</calcChain>
</file>

<file path=xl/sharedStrings.xml><?xml version="1.0" encoding="utf-8"?>
<sst xmlns="http://schemas.openxmlformats.org/spreadsheetml/2006/main" count="107" uniqueCount="78">
  <si>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</si>
  <si>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</si>
  <si>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</si>
  <si>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</si>
  <si>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</si>
  <si>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</si>
  <si>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</si>
  <si>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</si>
  <si>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</si>
  <si>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</si>
  <si>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</si>
  <si>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</si>
  <si>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</si>
  <si>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</si>
  <si>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</si>
  <si>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</si>
  <si>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</si>
  <si>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</si>
  <si>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</si>
  <si>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</si>
  <si>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</si>
  <si>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</si>
  <si>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</si>
  <si>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</si>
  <si>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</si>
  <si>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</si>
  <si>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</si>
  <si>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</si>
  <si>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</si>
  <si>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</si>
  <si>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</si>
  <si>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</si>
  <si>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</si>
  <si>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Jaana Ojala</t>
  </si>
  <si>
    <t>9.1.1966</t>
  </si>
  <si>
    <t>IT</t>
  </si>
  <si>
    <t>2.</t>
  </si>
  <si>
    <t>8.</t>
  </si>
  <si>
    <t>IT = Ikaalisten Tarmo  (1908)</t>
  </si>
  <si>
    <t>ENSIMMÄISET</t>
  </si>
  <si>
    <t>Ottelu</t>
  </si>
  <si>
    <t>Lyöty juoksu</t>
  </si>
  <si>
    <t>Tuotu juoksu</t>
  </si>
  <si>
    <t>Kunnari</t>
  </si>
  <si>
    <t>MESTARUUSSARJA</t>
  </si>
  <si>
    <t>URA SM-SARJASSA</t>
  </si>
  <si>
    <t>1.  ottelu</t>
  </si>
  <si>
    <t>08.05. 1983  IT - Kiri  5-3</t>
  </si>
  <si>
    <t xml:space="preserve">  17 v   3 kk 29 pv</t>
  </si>
  <si>
    <t>5.  ottelu</t>
  </si>
  <si>
    <t>29.05. 1983  IT - Tahko  9-22</t>
  </si>
  <si>
    <t xml:space="preserve">  17 v   4 kk 20 pv</t>
  </si>
  <si>
    <t>8.  ottelu</t>
  </si>
  <si>
    <t>09.06. 1983  UPV - IT  13-16</t>
  </si>
  <si>
    <t xml:space="preserve">  17 v   5 kk   0 pv</t>
  </si>
  <si>
    <t>16.  ottelu</t>
  </si>
  <si>
    <t>10.08. 1983  IT - Manse PP  3-21</t>
  </si>
  <si>
    <t xml:space="preserve">  17 v   7 kk   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</si>
  <si>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</si>
  <si>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</si>
  <si>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</si>
  <si>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</si>
  <si>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</si>
  <si>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</si>
  <si>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</si>
  <si>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</si>
  <si>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</si>
  <si>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</si>
  <si>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</si>
  <si>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</si>
  <si>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</si>
  <si>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</si>
  <si>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</si>
  <si>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</si>
  <si>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03.07. 1982  Varkaus</t>
  </si>
  <si>
    <t xml:space="preserve">  7-23</t>
  </si>
  <si>
    <t>Ari Skyttä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</si>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</sst>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165" fontId="1" fillId="3" borderId="3" xfId="1" quotePrefix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33</v>
      </c>
      <c r="C1" s="2"/>
      <c r="D1" s="3"/>
      <c r="E1" s="4" t="s">
        <v>34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37</v>
      </c>
      <c r="D4" s="41" t="s">
        <v>35</v>
      </c>
      <c r="E4" s="27">
        <v>18</v>
      </c>
      <c r="F4" s="27">
        <v>1</v>
      </c>
      <c r="G4" s="27">
        <v>6</v>
      </c>
      <c r="H4" s="27">
        <v>8</v>
      </c>
      <c r="I4" s="27">
        <v>43</v>
      </c>
      <c r="J4" s="27">
        <v>10</v>
      </c>
      <c r="K4" s="27">
        <v>13</v>
      </c>
      <c r="L4" s="27">
        <v>13</v>
      </c>
      <c r="M4" s="27">
        <v>7</v>
      </c>
      <c r="N4" s="73">
        <v>0.41346153846153844</v>
      </c>
      <c r="O4" s="25">
        <f>PRODUCT(I4/N4)</f>
        <v>104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1984</v>
      </c>
      <c r="C5" s="27" t="s">
        <v>36</v>
      </c>
      <c r="D5" s="41" t="s">
        <v>35</v>
      </c>
      <c r="E5" s="27">
        <v>18</v>
      </c>
      <c r="F5" s="27">
        <v>0</v>
      </c>
      <c r="G5" s="27">
        <v>10</v>
      </c>
      <c r="H5" s="27">
        <v>16</v>
      </c>
      <c r="I5" s="27">
        <v>48</v>
      </c>
      <c r="J5" s="27">
        <v>11</v>
      </c>
      <c r="K5" s="27">
        <v>15</v>
      </c>
      <c r="L5" s="27">
        <v>12</v>
      </c>
      <c r="M5" s="27">
        <v>10</v>
      </c>
      <c r="N5" s="73">
        <v>0.48</v>
      </c>
      <c r="O5" s="25">
        <f>PRODUCT(I5/N5)</f>
        <v>100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36</v>
      </c>
      <c r="F6" s="19">
        <f t="shared" si="0"/>
        <v>1</v>
      </c>
      <c r="G6" s="19">
        <f t="shared" si="0"/>
        <v>16</v>
      </c>
      <c r="H6" s="19">
        <f t="shared" si="0"/>
        <v>24</v>
      </c>
      <c r="I6" s="19">
        <f t="shared" si="0"/>
        <v>91</v>
      </c>
      <c r="J6" s="19">
        <f t="shared" si="0"/>
        <v>21</v>
      </c>
      <c r="K6" s="19">
        <f t="shared" si="0"/>
        <v>28</v>
      </c>
      <c r="L6" s="19">
        <f t="shared" si="0"/>
        <v>25</v>
      </c>
      <c r="M6" s="19">
        <f t="shared" si="0"/>
        <v>17</v>
      </c>
      <c r="N6" s="31">
        <f>PRODUCT(90/O6)</f>
        <v>0.44117647058823528</v>
      </c>
      <c r="O6" s="32">
        <f>SUM(O4:O5)</f>
        <v>204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1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97.666666666666671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45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39</v>
      </c>
      <c r="Q9" s="13"/>
      <c r="R9" s="13"/>
      <c r="S9" s="13"/>
      <c r="T9" s="59"/>
      <c r="U9" s="59"/>
      <c r="V9" s="59"/>
      <c r="W9" s="59"/>
      <c r="X9" s="59"/>
      <c r="Y9" s="13"/>
      <c r="Z9" s="13"/>
      <c r="AA9" s="13"/>
      <c r="AB9" s="13"/>
      <c r="AC9" s="13"/>
      <c r="AD9" s="13"/>
      <c r="AE9" s="13"/>
      <c r="AF9" s="60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36</v>
      </c>
      <c r="F10" s="27">
        <f>PRODUCT(F6)</f>
        <v>1</v>
      </c>
      <c r="G10" s="27">
        <f>PRODUCT(G6)</f>
        <v>16</v>
      </c>
      <c r="H10" s="27">
        <f>PRODUCT(H6)</f>
        <v>24</v>
      </c>
      <c r="I10" s="27">
        <f>PRODUCT(I6)</f>
        <v>91</v>
      </c>
      <c r="J10" s="1"/>
      <c r="K10" s="43">
        <f>PRODUCT((F10+G10)/E10)</f>
        <v>0.47222222222222221</v>
      </c>
      <c r="L10" s="43">
        <f>PRODUCT(H10/E10)</f>
        <v>0.66666666666666663</v>
      </c>
      <c r="M10" s="43">
        <f>PRODUCT(I10/E10)</f>
        <v>2.5277777777777777</v>
      </c>
      <c r="N10" s="30">
        <f>PRODUCT(N6)</f>
        <v>0.44117647058823528</v>
      </c>
      <c r="O10" s="25">
        <f>PRODUCT(O6)</f>
        <v>204</v>
      </c>
      <c r="P10" s="61" t="s">
        <v>40</v>
      </c>
      <c r="Q10" s="62"/>
      <c r="R10" s="62"/>
      <c r="S10" s="63" t="s">
        <v>47</v>
      </c>
      <c r="T10" s="63"/>
      <c r="U10" s="63"/>
      <c r="V10" s="63"/>
      <c r="W10" s="63"/>
      <c r="X10" s="63"/>
      <c r="Y10" s="63"/>
      <c r="Z10" s="63"/>
      <c r="AA10" s="63"/>
      <c r="AB10" s="64" t="s">
        <v>46</v>
      </c>
      <c r="AC10" s="64"/>
      <c r="AD10" s="64"/>
      <c r="AE10" s="64"/>
      <c r="AF10" s="74" t="s">
        <v>48</v>
      </c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5" t="s">
        <v>41</v>
      </c>
      <c r="Q11" s="66"/>
      <c r="R11" s="66"/>
      <c r="S11" s="67" t="s">
        <v>50</v>
      </c>
      <c r="T11" s="67"/>
      <c r="U11" s="67"/>
      <c r="V11" s="67"/>
      <c r="W11" s="67"/>
      <c r="X11" s="67"/>
      <c r="Y11" s="67"/>
      <c r="Z11" s="67"/>
      <c r="AA11" s="67"/>
      <c r="AB11" s="68" t="s">
        <v>49</v>
      </c>
      <c r="AC11" s="68"/>
      <c r="AD11" s="68"/>
      <c r="AE11" s="68"/>
      <c r="AF11" s="75" t="s">
        <v>51</v>
      </c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5" t="s">
        <v>42</v>
      </c>
      <c r="Q12" s="66"/>
      <c r="R12" s="66"/>
      <c r="S12" s="67" t="s">
        <v>53</v>
      </c>
      <c r="T12" s="67"/>
      <c r="U12" s="67"/>
      <c r="V12" s="67"/>
      <c r="W12" s="67"/>
      <c r="X12" s="67"/>
      <c r="Y12" s="67"/>
      <c r="Z12" s="67"/>
      <c r="AA12" s="67"/>
      <c r="AB12" s="68" t="s">
        <v>52</v>
      </c>
      <c r="AC12" s="68"/>
      <c r="AD12" s="68"/>
      <c r="AE12" s="68"/>
      <c r="AF12" s="75" t="s">
        <v>54</v>
      </c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36</v>
      </c>
      <c r="F13" s="19">
        <f>SUM(F10:F12)</f>
        <v>1</v>
      </c>
      <c r="G13" s="19">
        <f>SUM(G10:G12)</f>
        <v>16</v>
      </c>
      <c r="H13" s="19">
        <f>SUM(H10:H12)</f>
        <v>24</v>
      </c>
      <c r="I13" s="19">
        <f>SUM(I10:I12)</f>
        <v>91</v>
      </c>
      <c r="J13" s="1"/>
      <c r="K13" s="55">
        <f>PRODUCT((F13+G13)/E13)</f>
        <v>0.47222222222222221</v>
      </c>
      <c r="L13" s="55">
        <f>PRODUCT(H13/E13)</f>
        <v>0.66666666666666663</v>
      </c>
      <c r="M13" s="55">
        <f>PRODUCT(I13/E13)</f>
        <v>2.5277777777777777</v>
      </c>
      <c r="N13" s="31"/>
      <c r="O13" s="25">
        <f>SUM(O10:O12)</f>
        <v>204</v>
      </c>
      <c r="P13" s="69" t="s">
        <v>43</v>
      </c>
      <c r="Q13" s="70"/>
      <c r="R13" s="70"/>
      <c r="S13" s="71" t="s">
        <v>56</v>
      </c>
      <c r="T13" s="71"/>
      <c r="U13" s="71"/>
      <c r="V13" s="71"/>
      <c r="W13" s="71"/>
      <c r="X13" s="71"/>
      <c r="Y13" s="71"/>
      <c r="Z13" s="71"/>
      <c r="AA13" s="71"/>
      <c r="AB13" s="72" t="s">
        <v>55</v>
      </c>
      <c r="AC13" s="72"/>
      <c r="AD13" s="72"/>
      <c r="AE13" s="72"/>
      <c r="AF13" s="76" t="s">
        <v>57</v>
      </c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38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9.7109375" style="92" customWidth="1"/>
    <col min="3" max="3" width="21.5703125" style="93" customWidth="1"/>
    <col min="4" max="4" width="10.5703125" style="94" customWidth="1"/>
    <col min="5" max="5" width="8" style="94" customWidth="1"/>
    <col min="6" max="6" width="0.7109375" style="37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3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5"/>
  </cols>
  <sheetData>
    <row r="1" spans="1:30" ht="18.75" x14ac:dyDescent="0.3">
      <c r="A1" s="9"/>
      <c r="B1" s="77" t="s">
        <v>58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9"/>
      <c r="B2" s="96" t="s">
        <v>33</v>
      </c>
      <c r="C2" s="97" t="s">
        <v>34</v>
      </c>
      <c r="D2" s="98"/>
      <c r="E2" s="8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2"/>
      <c r="X2" s="60"/>
      <c r="Y2" s="81"/>
      <c r="Z2" s="81"/>
      <c r="AA2" s="81"/>
      <c r="AB2" s="81"/>
      <c r="AC2" s="81"/>
      <c r="AD2" s="81"/>
    </row>
    <row r="3" spans="1:30" x14ac:dyDescent="0.25">
      <c r="A3" s="9"/>
      <c r="B3" s="83" t="s">
        <v>59</v>
      </c>
      <c r="C3" s="23" t="s">
        <v>60</v>
      </c>
      <c r="D3" s="84" t="s">
        <v>61</v>
      </c>
      <c r="E3" s="85" t="s">
        <v>1</v>
      </c>
      <c r="F3" s="25"/>
      <c r="G3" s="86" t="s">
        <v>62</v>
      </c>
      <c r="H3" s="87" t="s">
        <v>63</v>
      </c>
      <c r="I3" s="87" t="s">
        <v>29</v>
      </c>
      <c r="J3" s="18" t="s">
        <v>64</v>
      </c>
      <c r="K3" s="88" t="s">
        <v>65</v>
      </c>
      <c r="L3" s="88" t="s">
        <v>66</v>
      </c>
      <c r="M3" s="86" t="s">
        <v>67</v>
      </c>
      <c r="N3" s="86" t="s">
        <v>28</v>
      </c>
      <c r="O3" s="87" t="s">
        <v>68</v>
      </c>
      <c r="P3" s="86" t="s">
        <v>63</v>
      </c>
      <c r="Q3" s="86" t="s">
        <v>3</v>
      </c>
      <c r="R3" s="86">
        <v>1</v>
      </c>
      <c r="S3" s="86">
        <v>2</v>
      </c>
      <c r="T3" s="86">
        <v>3</v>
      </c>
      <c r="U3" s="86" t="s">
        <v>69</v>
      </c>
      <c r="V3" s="18" t="s">
        <v>19</v>
      </c>
      <c r="W3" s="17" t="s">
        <v>70</v>
      </c>
      <c r="X3" s="17" t="s">
        <v>71</v>
      </c>
      <c r="Y3" s="81"/>
      <c r="Z3" s="81"/>
      <c r="AA3" s="81"/>
      <c r="AB3" s="81"/>
      <c r="AC3" s="81"/>
      <c r="AD3" s="81"/>
    </row>
    <row r="4" spans="1:30" x14ac:dyDescent="0.25">
      <c r="A4" s="9"/>
      <c r="B4" s="100" t="s">
        <v>74</v>
      </c>
      <c r="C4" s="101" t="s">
        <v>75</v>
      </c>
      <c r="D4" s="102" t="s">
        <v>72</v>
      </c>
      <c r="E4" s="103" t="s">
        <v>35</v>
      </c>
      <c r="F4" s="99"/>
      <c r="G4" s="104">
        <v>1</v>
      </c>
      <c r="H4" s="104"/>
      <c r="I4" s="105"/>
      <c r="J4" s="106"/>
      <c r="K4" s="106" t="s">
        <v>73</v>
      </c>
      <c r="L4" s="106"/>
      <c r="M4" s="106">
        <v>1</v>
      </c>
      <c r="N4" s="104"/>
      <c r="O4" s="105"/>
      <c r="P4" s="104">
        <v>1</v>
      </c>
      <c r="Q4" s="107" t="s">
        <v>77</v>
      </c>
      <c r="R4" s="107"/>
      <c r="S4" s="107"/>
      <c r="T4" s="107" t="s">
        <v>77</v>
      </c>
      <c r="U4" s="107"/>
      <c r="V4" s="108">
        <v>1</v>
      </c>
      <c r="W4" s="109" t="s">
        <v>76</v>
      </c>
      <c r="X4" s="104">
        <v>125</v>
      </c>
      <c r="Y4" s="81"/>
      <c r="Z4" s="81"/>
      <c r="AA4" s="81"/>
      <c r="AB4" s="81"/>
      <c r="AC4" s="81"/>
      <c r="AD4" s="81"/>
    </row>
    <row r="5" spans="1:30" x14ac:dyDescent="0.25">
      <c r="A5" s="24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81"/>
      <c r="Z5" s="81"/>
      <c r="AA5" s="81"/>
      <c r="AB5" s="81"/>
      <c r="AC5" s="81"/>
      <c r="AD5" s="81"/>
    </row>
    <row r="6" spans="1:30" x14ac:dyDescent="0.25">
      <c r="A6" s="24"/>
      <c r="B6" s="89"/>
      <c r="C6" s="1"/>
      <c r="D6" s="89"/>
      <c r="E6" s="90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9"/>
      <c r="X6" s="1"/>
      <c r="Y6" s="81"/>
      <c r="Z6" s="81"/>
      <c r="AA6" s="81"/>
      <c r="AB6" s="81"/>
      <c r="AC6" s="81"/>
      <c r="AD6" s="81"/>
    </row>
    <row r="7" spans="1:30" x14ac:dyDescent="0.25">
      <c r="A7" s="24"/>
      <c r="B7" s="89"/>
      <c r="C7" s="1"/>
      <c r="D7" s="89"/>
      <c r="E7" s="9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9"/>
      <c r="X7" s="1"/>
      <c r="Y7" s="81"/>
      <c r="Z7" s="81"/>
      <c r="AA7" s="81"/>
      <c r="AB7" s="81"/>
      <c r="AC7" s="81"/>
      <c r="AD7" s="81"/>
    </row>
    <row r="8" spans="1:30" x14ac:dyDescent="0.25">
      <c r="A8" s="24"/>
      <c r="B8" s="89"/>
      <c r="C8" s="1"/>
      <c r="D8" s="89"/>
      <c r="E8" s="9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9"/>
      <c r="X8" s="1"/>
      <c r="Y8" s="81"/>
      <c r="Z8" s="81"/>
      <c r="AA8" s="81"/>
      <c r="AB8" s="81"/>
      <c r="AC8" s="81"/>
      <c r="AD8" s="81"/>
    </row>
    <row r="9" spans="1:30" x14ac:dyDescent="0.25">
      <c r="A9" s="24"/>
      <c r="B9" s="89"/>
      <c r="C9" s="1"/>
      <c r="D9" s="89"/>
      <c r="E9" s="9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9"/>
      <c r="X9" s="1"/>
      <c r="Y9" s="81"/>
      <c r="Z9" s="81"/>
      <c r="AA9" s="81"/>
      <c r="AB9" s="81"/>
      <c r="AC9" s="81"/>
      <c r="AD9" s="81"/>
    </row>
    <row r="10" spans="1:30" x14ac:dyDescent="0.25">
      <c r="A10" s="24"/>
      <c r="B10" s="89"/>
      <c r="C10" s="1"/>
      <c r="D10" s="89"/>
      <c r="E10" s="9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9"/>
      <c r="X10" s="1"/>
      <c r="Y10" s="81"/>
      <c r="Z10" s="81"/>
      <c r="AA10" s="81"/>
      <c r="AB10" s="81"/>
      <c r="AC10" s="81"/>
      <c r="AD10" s="81"/>
    </row>
    <row r="11" spans="1:30" x14ac:dyDescent="0.25">
      <c r="A11" s="24"/>
      <c r="B11" s="89"/>
      <c r="C11" s="1"/>
      <c r="D11" s="89"/>
      <c r="E11" s="9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9"/>
      <c r="X11" s="1"/>
      <c r="Y11" s="81"/>
      <c r="Z11" s="81"/>
      <c r="AA11" s="81"/>
      <c r="AB11" s="81"/>
      <c r="AC11" s="81"/>
      <c r="AD11" s="81"/>
    </row>
    <row r="12" spans="1:30" x14ac:dyDescent="0.25">
      <c r="A12" s="24"/>
      <c r="B12" s="89"/>
      <c r="C12" s="1"/>
      <c r="D12" s="89"/>
      <c r="E12" s="9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9"/>
      <c r="X12" s="1"/>
      <c r="Y12" s="81"/>
      <c r="Z12" s="81"/>
      <c r="AA12" s="81"/>
      <c r="AB12" s="81"/>
      <c r="AC12" s="81"/>
      <c r="AD12" s="81"/>
    </row>
    <row r="13" spans="1:30" x14ac:dyDescent="0.25">
      <c r="A13" s="24"/>
      <c r="B13" s="89"/>
      <c r="C13" s="1"/>
      <c r="D13" s="89"/>
      <c r="E13" s="9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9"/>
      <c r="X13" s="1"/>
      <c r="Y13" s="81"/>
      <c r="Z13" s="81"/>
      <c r="AA13" s="81"/>
      <c r="AB13" s="81"/>
      <c r="AC13" s="81"/>
      <c r="AD13" s="81"/>
    </row>
    <row r="14" spans="1:30" x14ac:dyDescent="0.25">
      <c r="A14" s="24"/>
      <c r="B14" s="89"/>
      <c r="C14" s="1"/>
      <c r="D14" s="89"/>
      <c r="E14" s="9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9"/>
      <c r="X14" s="1"/>
      <c r="Y14" s="81"/>
      <c r="Z14" s="81"/>
      <c r="AA14" s="81"/>
      <c r="AB14" s="81"/>
      <c r="AC14" s="81"/>
      <c r="AD14" s="81"/>
    </row>
    <row r="15" spans="1:30" x14ac:dyDescent="0.25">
      <c r="A15" s="24"/>
      <c r="B15" s="89"/>
      <c r="C15" s="1"/>
      <c r="D15" s="89"/>
      <c r="E15" s="9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9"/>
      <c r="X15" s="1"/>
      <c r="Y15" s="81"/>
      <c r="Z15" s="81"/>
      <c r="AA15" s="81"/>
      <c r="AB15" s="81"/>
      <c r="AC15" s="81"/>
      <c r="AD15" s="81"/>
    </row>
    <row r="16" spans="1:30" x14ac:dyDescent="0.25">
      <c r="A16" s="24"/>
      <c r="B16" s="89"/>
      <c r="C16" s="1"/>
      <c r="D16" s="89"/>
      <c r="E16" s="9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9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89"/>
      <c r="C17" s="1"/>
      <c r="D17" s="89"/>
      <c r="E17" s="9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89"/>
      <c r="C18" s="1"/>
      <c r="D18" s="89"/>
      <c r="E18" s="9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89"/>
      <c r="C19" s="1"/>
      <c r="D19" s="89"/>
      <c r="E19" s="9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89"/>
      <c r="C20" s="1"/>
      <c r="D20" s="89"/>
      <c r="E20" s="9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89"/>
      <c r="C21" s="1"/>
      <c r="D21" s="89"/>
      <c r="E21" s="9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89"/>
      <c r="C22" s="1"/>
      <c r="D22" s="89"/>
      <c r="E22" s="9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89"/>
      <c r="C23" s="1"/>
      <c r="D23" s="89"/>
      <c r="E23" s="9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89"/>
      <c r="C24" s="1"/>
      <c r="D24" s="89"/>
      <c r="E24" s="9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89"/>
      <c r="C25" s="1"/>
      <c r="D25" s="89"/>
      <c r="E25" s="9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89"/>
      <c r="C26" s="1"/>
      <c r="D26" s="89"/>
      <c r="E26" s="9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89"/>
      <c r="C27" s="1"/>
      <c r="D27" s="89"/>
      <c r="E27" s="9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89"/>
      <c r="C28" s="1"/>
      <c r="D28" s="89"/>
      <c r="E28" s="9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89"/>
      <c r="C29" s="1"/>
      <c r="D29" s="89"/>
      <c r="E29" s="9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89"/>
      <c r="C30" s="1"/>
      <c r="D30" s="89"/>
      <c r="E30" s="9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89"/>
      <c r="C31" s="1"/>
      <c r="D31" s="89"/>
      <c r="E31" s="9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89"/>
      <c r="C32" s="1"/>
      <c r="D32" s="89"/>
      <c r="E32" s="9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89"/>
      <c r="C33" s="1"/>
      <c r="D33" s="89"/>
      <c r="E33" s="9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89"/>
      <c r="C34" s="1"/>
      <c r="D34" s="89"/>
      <c r="E34" s="9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81"/>
      <c r="Z34" s="81"/>
      <c r="AA34" s="81"/>
      <c r="AB34" s="81"/>
      <c r="AC34" s="81"/>
      <c r="AD34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2019-01-27T11:17:32Z</dcterms:modified>
</cp:coreProperties>
</file>